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b. Kasubag Umum dan Kepegawaian\a. Subbagian Umum dan Kepegawaian\"/>
    </mc:Choice>
  </mc:AlternateContent>
  <xr:revisionPtr revIDLastSave="0" documentId="13_ncr:1_{E68801DE-774D-41EC-AF10-ADC6AB811DBD}" xr6:coauthVersionLast="36" xr6:coauthVersionMax="36" xr10:uidLastSave="{00000000-0000-0000-0000-000000000000}"/>
  <bookViews>
    <workbookView xWindow="0" yWindow="0" windowWidth="14390" windowHeight="4430" xr2:uid="{00000000-000D-0000-FFFF-FFFF00000000}"/>
  </bookViews>
  <sheets>
    <sheet name="Kasubag kepeg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2" l="1"/>
  <c r="J9" i="2" l="1"/>
  <c r="S28" i="2" l="1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U28" i="2" l="1"/>
  <c r="W28" i="2"/>
  <c r="X28" i="2"/>
  <c r="W25" i="2"/>
  <c r="W26" i="2"/>
  <c r="W27" i="2"/>
  <c r="J27" i="2"/>
  <c r="U27" i="2" s="1"/>
  <c r="N27" i="2"/>
  <c r="J26" i="2"/>
  <c r="U26" i="2" s="1"/>
  <c r="N26" i="2"/>
  <c r="V26" i="2" s="1"/>
  <c r="J25" i="2"/>
  <c r="U25" i="2" s="1"/>
  <c r="N25" i="2"/>
  <c r="V25" i="2" s="1"/>
  <c r="J13" i="2"/>
  <c r="J17" i="2"/>
  <c r="P26" i="2" l="1"/>
  <c r="X26" i="2" s="1"/>
  <c r="P25" i="2"/>
  <c r="X25" i="2" s="1"/>
  <c r="P27" i="2"/>
  <c r="X27" i="2" s="1"/>
  <c r="V27" i="2"/>
  <c r="N28" i="2"/>
  <c r="V28" i="2" s="1"/>
  <c r="J7" i="2" l="1"/>
  <c r="N7" i="2"/>
  <c r="J8" i="2"/>
  <c r="N8" i="2"/>
  <c r="N9" i="2"/>
  <c r="J10" i="2"/>
  <c r="P10" i="2" s="1"/>
  <c r="N10" i="2"/>
  <c r="J11" i="2"/>
  <c r="N11" i="2"/>
  <c r="J12" i="2"/>
  <c r="N12" i="2"/>
  <c r="N13" i="2"/>
  <c r="J14" i="2"/>
  <c r="N14" i="2"/>
  <c r="J15" i="2"/>
  <c r="N15" i="2"/>
  <c r="J16" i="2"/>
  <c r="N16" i="2"/>
  <c r="N17" i="2"/>
  <c r="J18" i="2"/>
  <c r="N18" i="2"/>
  <c r="J19" i="2"/>
  <c r="N19" i="2"/>
  <c r="J20" i="2"/>
  <c r="N20" i="2"/>
  <c r="J21" i="2"/>
  <c r="N21" i="2"/>
  <c r="J22" i="2"/>
  <c r="N22" i="2"/>
  <c r="J23" i="2"/>
  <c r="N23" i="2"/>
  <c r="J24" i="2"/>
  <c r="N24" i="2"/>
  <c r="P7" i="2" l="1"/>
  <c r="P18" i="2"/>
  <c r="X18" i="2" s="1"/>
  <c r="P11" i="2"/>
  <c r="X11" i="2" s="1"/>
  <c r="P23" i="2"/>
  <c r="X23" i="2" s="1"/>
  <c r="P21" i="2"/>
  <c r="X21" i="2" s="1"/>
  <c r="P19" i="2"/>
  <c r="P8" i="2"/>
  <c r="U8" i="2"/>
  <c r="P17" i="2"/>
  <c r="X17" i="2" s="1"/>
  <c r="P24" i="2"/>
  <c r="X24" i="2" s="1"/>
  <c r="P22" i="2"/>
  <c r="X22" i="2" s="1"/>
  <c r="P20" i="2"/>
  <c r="X20" i="2" s="1"/>
  <c r="P16" i="2"/>
  <c r="X16" i="2" s="1"/>
  <c r="P15" i="2"/>
  <c r="X15" i="2" s="1"/>
  <c r="P14" i="2"/>
  <c r="X14" i="2" s="1"/>
  <c r="P13" i="2"/>
  <c r="X13" i="2" s="1"/>
  <c r="P12" i="2"/>
  <c r="X12" i="2" s="1"/>
  <c r="P9" i="2"/>
  <c r="X9" i="2" s="1"/>
  <c r="X8" i="2"/>
  <c r="X10" i="2"/>
  <c r="X19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7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7" i="2"/>
  <c r="X30" i="2" l="1"/>
</calcChain>
</file>

<file path=xl/sharedStrings.xml><?xml version="1.0" encoding="utf-8"?>
<sst xmlns="http://schemas.openxmlformats.org/spreadsheetml/2006/main" count="169" uniqueCount="44">
  <si>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</si>
  <si>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</si>
  <si>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</si>
  <si>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</si>
  <si>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</si>
  <si>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</si>
  <si>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</si>
  <si>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</si>
  <si>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</si>
  <si>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</si>
  <si>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T</t>
  </si>
  <si>
    <t>M</t>
  </si>
  <si>
    <t>B</t>
  </si>
  <si>
    <t>:</t>
  </si>
  <si>
    <t xml:space="preserve">PERHITUNGAN ANALISIS BEBAN KERJA </t>
  </si>
  <si>
    <t>Dokumen</t>
  </si>
  <si>
    <t>Kegiatan</t>
  </si>
  <si>
    <t>Laporan</t>
  </si>
  <si>
    <t>Surat</t>
  </si>
  <si>
    <t>Data Pegawai</t>
  </si>
  <si>
    <t>Berkas</t>
  </si>
  <si>
    <t>menyusun rencana kegiatan Subbagian Umum dan Kepegawaian sebagai pedoman dalam pelaksanaan tugas</t>
  </si>
  <si>
    <t>mendistribusikan dan memberi petunjuk pelaksanaan tugas;</t>
  </si>
  <si>
    <t>memantau, mengawasi dan mengevaluasi pelaksanaan tugas dalam lingkungan Subbagian Umum dan Kepegawaian untuk mengetahui perkembangan pelaksanaan tugas;</t>
  </si>
  <si>
    <t>menyusun rancangan, mengoreksi, memaraf dan/atau menandatangani naskah dinas;</t>
  </si>
  <si>
    <t>mengikuti rapat sesuai dengan bidang tugasnya</t>
  </si>
  <si>
    <t>melaksanakan pengelolaan administrasi perkantoran yang meliputi kegiatan tata usaha umum, persuratan, kepegawaian dan rapat Dinas</t>
  </si>
  <si>
    <t>melaksanakan pengelolaan pengarsipan dan pengelolaan perpustakaan</t>
  </si>
  <si>
    <t>mempersiapkan pelaksanaan rapat dinas, upacara bendera, kehumasan, dan keprotokolan</t>
  </si>
  <si>
    <t>mengelola sarana dan prasarana serta melakukan urusan rumah tangga</t>
  </si>
  <si>
    <t>mengoordinasikan dan melakukan pemeliharaan kebersihan dan pengelolaan keamanan lingkungan kantor</t>
  </si>
  <si>
    <t>menyiapkan bahan dan menyusun rencana kebutuhan, pemeliharaan dan penghapusan barang, daftar inventarisasi barang serta menyusun laporan barang inventaris</t>
  </si>
  <si>
    <t>menyiapkan bahan dan menyusun administrasi pengadaan, pendistribusian, dan pemeliharaan inventarisasi dan penghapusan barang;</t>
  </si>
  <si>
    <t>menyiapkan bahan, mengelola dan menghimpun daftar hadir pegawai</t>
  </si>
  <si>
    <t>menyiapkan bahan dan mengelola administrasi surat tugas dan perjalanan dinas pegawa</t>
  </si>
  <si>
    <t>menyiapkan bahan, mengoordinasikan dan memfasilitasi kegiatan organisasi dan tatalaksana;</t>
  </si>
  <si>
    <t>menyiapkan bahan dan menyusun rencana formasi, informasi jabatan, dan bezetting pegawai</t>
  </si>
  <si>
    <t>menyiapkan bahan, dan mengelola administrasi aparatur dan layanan administrasi kepegawaian lainnya;</t>
  </si>
  <si>
    <t>menyiapkan bahan perumusan kebijakan pembinaan, peningkatan kompetensi, disiplin dan kesejahteraan pegawai Aparatur Sipil Negara</t>
  </si>
  <si>
    <t>menyelenggarakan koordinasi dan konsultasi dengan Lembaga pemerintah atau nonpemerintah, dalam rangka menyelenggarakan tugas dan fungsi</t>
  </si>
  <si>
    <t>menilai kinerja pegawai Aparatur Sipil Negara sesuai dengan ketentuan peraturan perundang-undangan</t>
  </si>
  <si>
    <t>menyusun laporan hasil pelaksanaan tugas Subbagian Umum dan Kepegawaian dan memberikan saran pertimbangan kepada atasan sebagai bahan perumusan kebijakan; dan</t>
  </si>
  <si>
    <t>menyelenggarakan tugas kedinasan lain yang diperintahkan oleh pimpinan baik lisan maupun tertulis untuk mendukung kelancaran pelaksanaan tugas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</si>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</sst>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168" fontId="3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30"/>
  <sheetViews>
    <sheetView tabSelected="1" topLeftCell="J26" zoomScale="91" zoomScaleNormal="100" workbookViewId="0">
      <selection activeCell="S24" sqref="S24:X27"/>
    </sheetView>
  </sheetViews>
  <sheetFormatPr defaultRowHeight="14.5" x14ac:dyDescent="0.35"/>
  <cols>
    <col min="1" max="1" width="3.54296875" customWidth="1"/>
    <col min="2" max="2" width="3.453125" bestFit="1" customWidth="1"/>
    <col min="3" max="3" width="20.54296875" customWidth="1"/>
    <col min="5" max="5" width="2.453125" bestFit="1" customWidth="1"/>
    <col min="6" max="6" width="4.6328125" bestFit="1" customWidth="1"/>
    <col min="7" max="7" width="1.54296875" bestFit="1" customWidth="1"/>
    <col min="8" max="8" width="3.26953125" bestFit="1" customWidth="1"/>
    <col min="9" max="9" width="1.81640625" bestFit="1" customWidth="1"/>
    <col min="10" max="10" width="9.26953125" bestFit="1" customWidth="1"/>
    <col min="11" max="11" width="4.6328125" bestFit="1" customWidth="1"/>
    <col min="12" max="12" width="1.26953125" bestFit="1" customWidth="1"/>
    <col min="13" max="13" width="3.54296875" bestFit="1" customWidth="1"/>
    <col min="14" max="14" width="13.1796875" bestFit="1" customWidth="1"/>
    <col min="15" max="15" width="9.26953125" bestFit="1" customWidth="1"/>
    <col min="16" max="16" width="13.1796875" bestFit="1" customWidth="1"/>
    <col min="18" max="18" width="3.54296875" bestFit="1" customWidth="1"/>
    <col min="19" max="19" width="20.54296875" customWidth="1"/>
    <col min="21" max="21" width="8.81640625" bestFit="1" customWidth="1"/>
    <col min="22" max="22" width="13.1796875" bestFit="1" customWidth="1"/>
    <col min="23" max="23" width="8.81640625" bestFit="1" customWidth="1"/>
    <col min="24" max="24" width="13.1796875" bestFit="1" customWidth="1"/>
  </cols>
  <sheetData>
    <row r="3" spans="2:32" ht="18" x14ac:dyDescent="0.4"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R3" s="25" t="s">
        <v>14</v>
      </c>
      <c r="S3" s="25"/>
      <c r="T3" s="25"/>
      <c r="U3" s="25"/>
      <c r="V3" s="25"/>
      <c r="W3" s="25"/>
      <c r="X3" s="25"/>
      <c r="Y3" s="4"/>
      <c r="Z3" s="4"/>
      <c r="AA3" s="4"/>
      <c r="AB3" s="4"/>
      <c r="AC3" s="4"/>
      <c r="AD3" s="4"/>
      <c r="AE3" s="4"/>
      <c r="AF3" s="4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5"/>
      <c r="I6" s="2"/>
      <c r="J6" s="2" t="s">
        <v>3</v>
      </c>
      <c r="K6" s="5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83.25" customHeight="1" thickBot="1" x14ac:dyDescent="0.4">
      <c r="B7" s="10">
        <v>1</v>
      </c>
      <c r="C7" s="20" t="s">
        <v>21</v>
      </c>
      <c r="D7" s="11" t="s">
        <v>15</v>
      </c>
      <c r="E7" s="12" t="s">
        <v>10</v>
      </c>
      <c r="F7" s="12">
        <v>1</v>
      </c>
      <c r="G7" s="13" t="s">
        <v>8</v>
      </c>
      <c r="H7" s="14">
        <v>2</v>
      </c>
      <c r="I7" s="11" t="s">
        <v>9</v>
      </c>
      <c r="J7" s="11">
        <f>F7*H7</f>
        <v>2</v>
      </c>
      <c r="K7" s="14">
        <v>300</v>
      </c>
      <c r="L7" s="11" t="s">
        <v>13</v>
      </c>
      <c r="M7" s="11">
        <v>60</v>
      </c>
      <c r="N7" s="11">
        <f>K7/M7</f>
        <v>5</v>
      </c>
      <c r="O7" s="11">
        <v>1250</v>
      </c>
      <c r="P7" s="15">
        <f>J7*N7/O7</f>
        <v>8.0000000000000002E-3</v>
      </c>
      <c r="Q7" s="9"/>
      <c r="R7" s="10">
        <v>1</v>
      </c>
      <c r="S7" s="16" t="str">
        <f t="shared" ref="S7:S28" si="0">C7</f>
        <v>menyusun rencana kegiatan Subbagian Umum dan Kepegawaian sebagai pedoman dalam pelaksanaan tugas</v>
      </c>
      <c r="T7" s="6" t="s">
        <v>15</v>
      </c>
      <c r="U7" s="3">
        <f t="shared" ref="U7:U24" si="1">J7</f>
        <v>2</v>
      </c>
      <c r="V7" s="3">
        <f t="shared" ref="V7:V24" si="2">N7</f>
        <v>5</v>
      </c>
      <c r="W7" s="3">
        <f t="shared" ref="W7:W24" si="3">O7</f>
        <v>1250</v>
      </c>
      <c r="X7" s="3">
        <f>P7</f>
        <v>8.0000000000000002E-3</v>
      </c>
    </row>
    <row r="8" spans="2:32" ht="44" thickBot="1" x14ac:dyDescent="0.4">
      <c r="B8" s="10">
        <v>2</v>
      </c>
      <c r="C8" s="24" t="s">
        <v>22</v>
      </c>
      <c r="D8" s="11" t="s">
        <v>16</v>
      </c>
      <c r="E8" s="10" t="s">
        <v>11</v>
      </c>
      <c r="F8" s="10">
        <v>47</v>
      </c>
      <c r="G8" s="13" t="s">
        <v>8</v>
      </c>
      <c r="H8" s="17">
        <v>5</v>
      </c>
      <c r="I8" s="11" t="s">
        <v>9</v>
      </c>
      <c r="J8" s="11">
        <f t="shared" ref="J8:J24" si="4">F8*H8</f>
        <v>235</v>
      </c>
      <c r="K8" s="17">
        <v>5</v>
      </c>
      <c r="L8" s="11" t="s">
        <v>13</v>
      </c>
      <c r="M8" s="11">
        <v>60</v>
      </c>
      <c r="N8" s="11">
        <f t="shared" ref="N8:N28" si="5">K8/M8</f>
        <v>8.3333333333333329E-2</v>
      </c>
      <c r="O8" s="11">
        <v>1250</v>
      </c>
      <c r="P8" s="15">
        <f t="shared" ref="P8:P24" si="6">J8*N8/O8</f>
        <v>1.5666666666666666E-2</v>
      </c>
      <c r="Q8" s="9"/>
      <c r="R8" s="10">
        <v>2</v>
      </c>
      <c r="S8" s="16" t="str">
        <f t="shared" si="0"/>
        <v>mendistribusikan dan memberi petunjuk pelaksanaan tugas;</v>
      </c>
      <c r="T8" s="6" t="s">
        <v>16</v>
      </c>
      <c r="U8" s="3">
        <f>J8</f>
        <v>235</v>
      </c>
      <c r="V8" s="3">
        <f t="shared" si="2"/>
        <v>8.3333333333333329E-2</v>
      </c>
      <c r="W8" s="3">
        <f t="shared" si="3"/>
        <v>1250</v>
      </c>
      <c r="X8" s="26">
        <f t="shared" ref="X7:X24" si="7">P8</f>
        <v>1.5666666666666666E-2</v>
      </c>
    </row>
    <row r="9" spans="2:32" ht="82" customHeight="1" thickBot="1" x14ac:dyDescent="0.4">
      <c r="B9" s="10">
        <v>3</v>
      </c>
      <c r="C9" s="24" t="s">
        <v>23</v>
      </c>
      <c r="D9" s="11" t="s">
        <v>16</v>
      </c>
      <c r="E9" s="10" t="s">
        <v>12</v>
      </c>
      <c r="F9" s="10">
        <v>12</v>
      </c>
      <c r="G9" s="13" t="s">
        <v>8</v>
      </c>
      <c r="H9" s="17">
        <v>1</v>
      </c>
      <c r="I9" s="11" t="s">
        <v>9</v>
      </c>
      <c r="J9" s="11">
        <f>F9*H9</f>
        <v>12</v>
      </c>
      <c r="K9" s="17">
        <v>60</v>
      </c>
      <c r="L9" s="11" t="s">
        <v>13</v>
      </c>
      <c r="M9" s="11">
        <v>60</v>
      </c>
      <c r="N9" s="11">
        <f t="shared" si="5"/>
        <v>1</v>
      </c>
      <c r="O9" s="11">
        <v>1250</v>
      </c>
      <c r="P9" s="15">
        <f t="shared" si="6"/>
        <v>9.5999999999999992E-3</v>
      </c>
      <c r="Q9" s="9"/>
      <c r="R9" s="10">
        <v>3</v>
      </c>
      <c r="S9" s="16" t="str">
        <f t="shared" si="0"/>
        <v>memantau, mengawasi dan mengevaluasi pelaksanaan tugas dalam lingkungan Subbagian Umum dan Kepegawaian untuk mengetahui perkembangan pelaksanaan tugas;</v>
      </c>
      <c r="T9" s="6" t="s">
        <v>16</v>
      </c>
      <c r="U9" s="3">
        <f t="shared" si="1"/>
        <v>12</v>
      </c>
      <c r="V9" s="3">
        <f t="shared" si="2"/>
        <v>1</v>
      </c>
      <c r="W9" s="3">
        <f t="shared" si="3"/>
        <v>1250</v>
      </c>
      <c r="X9" s="3">
        <f t="shared" si="7"/>
        <v>9.5999999999999992E-3</v>
      </c>
    </row>
    <row r="10" spans="2:32" ht="63.75" customHeight="1" thickBot="1" x14ac:dyDescent="0.4">
      <c r="B10" s="10">
        <v>4</v>
      </c>
      <c r="C10" s="24" t="s">
        <v>24</v>
      </c>
      <c r="D10" s="11" t="s">
        <v>16</v>
      </c>
      <c r="E10" s="10" t="s">
        <v>43</v>
      </c>
      <c r="F10" s="10">
        <v>325</v>
      </c>
      <c r="G10" s="13" t="s">
        <v>8</v>
      </c>
      <c r="H10" s="17">
        <v>2</v>
      </c>
      <c r="I10" s="11" t="s">
        <v>9</v>
      </c>
      <c r="J10" s="11">
        <f t="shared" si="4"/>
        <v>650</v>
      </c>
      <c r="K10" s="17">
        <v>5</v>
      </c>
      <c r="L10" s="11" t="s">
        <v>13</v>
      </c>
      <c r="M10" s="11">
        <v>60</v>
      </c>
      <c r="N10" s="11">
        <f t="shared" si="5"/>
        <v>8.3333333333333329E-2</v>
      </c>
      <c r="O10" s="11">
        <v>1250</v>
      </c>
      <c r="P10" s="15">
        <f t="shared" si="6"/>
        <v>4.3333333333333335E-2</v>
      </c>
      <c r="Q10" s="9"/>
      <c r="R10" s="10">
        <v>4</v>
      </c>
      <c r="S10" s="16" t="str">
        <f t="shared" si="0"/>
        <v>menyusun rancangan, mengoreksi, memaraf dan/atau menandatangani naskah dinas;</v>
      </c>
      <c r="T10" s="6" t="s">
        <v>15</v>
      </c>
      <c r="U10" s="3">
        <f t="shared" si="1"/>
        <v>650</v>
      </c>
      <c r="V10" s="26">
        <f t="shared" si="2"/>
        <v>8.3333333333333329E-2</v>
      </c>
      <c r="W10" s="3">
        <f t="shared" si="3"/>
        <v>1250</v>
      </c>
      <c r="X10" s="26">
        <f t="shared" si="7"/>
        <v>4.3333333333333335E-2</v>
      </c>
    </row>
    <row r="11" spans="2:32" ht="32.5" customHeight="1" thickBot="1" x14ac:dyDescent="0.4">
      <c r="B11" s="10">
        <v>5</v>
      </c>
      <c r="C11" s="24" t="s">
        <v>25</v>
      </c>
      <c r="D11" s="11" t="s">
        <v>16</v>
      </c>
      <c r="E11" s="10" t="s">
        <v>11</v>
      </c>
      <c r="F11" s="10">
        <v>47</v>
      </c>
      <c r="G11" s="13" t="s">
        <v>8</v>
      </c>
      <c r="H11" s="17">
        <v>1</v>
      </c>
      <c r="I11" s="11" t="s">
        <v>9</v>
      </c>
      <c r="J11" s="11">
        <f t="shared" si="4"/>
        <v>47</v>
      </c>
      <c r="K11" s="17">
        <v>60</v>
      </c>
      <c r="L11" s="11" t="s">
        <v>13</v>
      </c>
      <c r="M11" s="11">
        <v>60</v>
      </c>
      <c r="N11" s="11">
        <f t="shared" si="5"/>
        <v>1</v>
      </c>
      <c r="O11" s="11">
        <v>1250</v>
      </c>
      <c r="P11" s="15">
        <f t="shared" si="6"/>
        <v>3.7600000000000001E-2</v>
      </c>
      <c r="Q11" s="9"/>
      <c r="R11" s="10">
        <v>5</v>
      </c>
      <c r="S11" s="16" t="str">
        <f t="shared" si="0"/>
        <v>mengikuti rapat sesuai dengan bidang tugasnya</v>
      </c>
      <c r="T11" s="6" t="s">
        <v>16</v>
      </c>
      <c r="U11" s="3">
        <f t="shared" si="1"/>
        <v>47</v>
      </c>
      <c r="V11" s="3">
        <f t="shared" si="2"/>
        <v>1</v>
      </c>
      <c r="W11" s="3">
        <f t="shared" si="3"/>
        <v>1250</v>
      </c>
      <c r="X11" s="3">
        <f t="shared" si="7"/>
        <v>3.7600000000000001E-2</v>
      </c>
    </row>
    <row r="12" spans="2:32" ht="82.5" customHeight="1" thickBot="1" x14ac:dyDescent="0.4">
      <c r="B12" s="10">
        <v>6</v>
      </c>
      <c r="C12" s="24" t="s">
        <v>26</v>
      </c>
      <c r="D12" s="18" t="s">
        <v>16</v>
      </c>
      <c r="E12" s="12" t="s">
        <v>10</v>
      </c>
      <c r="F12" s="10">
        <v>1</v>
      </c>
      <c r="G12" s="13" t="s">
        <v>8</v>
      </c>
      <c r="H12" s="17">
        <v>1</v>
      </c>
      <c r="I12" s="11" t="s">
        <v>9</v>
      </c>
      <c r="J12" s="11">
        <f t="shared" si="4"/>
        <v>1</v>
      </c>
      <c r="K12" s="17">
        <v>600</v>
      </c>
      <c r="L12" s="11" t="s">
        <v>13</v>
      </c>
      <c r="M12" s="11">
        <v>60</v>
      </c>
      <c r="N12" s="11">
        <f t="shared" si="5"/>
        <v>10</v>
      </c>
      <c r="O12" s="19">
        <v>1250</v>
      </c>
      <c r="P12" s="11">
        <f t="shared" si="6"/>
        <v>8.0000000000000002E-3</v>
      </c>
      <c r="Q12" s="9"/>
      <c r="R12" s="10">
        <v>6</v>
      </c>
      <c r="S12" s="16" t="str">
        <f t="shared" si="0"/>
        <v>melaksanakan pengelolaan administrasi perkantoran yang meliputi kegiatan tata usaha umum, persuratan, kepegawaian dan rapat Dinas</v>
      </c>
      <c r="T12" s="7" t="s">
        <v>16</v>
      </c>
      <c r="U12" s="3">
        <f t="shared" si="1"/>
        <v>1</v>
      </c>
      <c r="V12" s="3">
        <f t="shared" si="2"/>
        <v>10</v>
      </c>
      <c r="W12" s="3">
        <f t="shared" si="3"/>
        <v>1250</v>
      </c>
      <c r="X12" s="3">
        <f t="shared" si="7"/>
        <v>8.0000000000000002E-3</v>
      </c>
    </row>
    <row r="13" spans="2:32" ht="96.65" customHeight="1" thickBot="1" x14ac:dyDescent="0.4">
      <c r="B13" s="10">
        <v>7</v>
      </c>
      <c r="C13" s="24" t="s">
        <v>27</v>
      </c>
      <c r="D13" s="18" t="s">
        <v>15</v>
      </c>
      <c r="E13" s="12" t="s">
        <v>10</v>
      </c>
      <c r="F13" s="12">
        <v>1</v>
      </c>
      <c r="G13" s="13" t="s">
        <v>8</v>
      </c>
      <c r="H13" s="14">
        <v>39</v>
      </c>
      <c r="I13" s="11" t="s">
        <v>9</v>
      </c>
      <c r="J13" s="11">
        <f t="shared" si="4"/>
        <v>39</v>
      </c>
      <c r="K13" s="14">
        <v>600</v>
      </c>
      <c r="L13" s="11" t="s">
        <v>13</v>
      </c>
      <c r="M13" s="11">
        <v>60</v>
      </c>
      <c r="N13" s="11">
        <f t="shared" si="5"/>
        <v>10</v>
      </c>
      <c r="O13" s="19">
        <v>1250</v>
      </c>
      <c r="P13" s="15">
        <f t="shared" si="6"/>
        <v>0.312</v>
      </c>
      <c r="Q13" s="9"/>
      <c r="R13" s="10">
        <v>7</v>
      </c>
      <c r="S13" s="16" t="str">
        <f t="shared" si="0"/>
        <v>melaksanakan pengelolaan pengarsipan dan pengelolaan perpustakaan</v>
      </c>
      <c r="T13" s="7" t="s">
        <v>15</v>
      </c>
      <c r="U13" s="3">
        <f t="shared" si="1"/>
        <v>39</v>
      </c>
      <c r="V13" s="3">
        <f t="shared" si="2"/>
        <v>10</v>
      </c>
      <c r="W13" s="3">
        <f t="shared" si="3"/>
        <v>1250</v>
      </c>
      <c r="X13" s="3">
        <f t="shared" si="7"/>
        <v>0.312</v>
      </c>
    </row>
    <row r="14" spans="2:32" ht="73" thickBot="1" x14ac:dyDescent="0.4">
      <c r="B14" s="10">
        <v>8</v>
      </c>
      <c r="C14" s="24" t="s">
        <v>28</v>
      </c>
      <c r="D14" s="18" t="s">
        <v>18</v>
      </c>
      <c r="E14" s="12" t="s">
        <v>10</v>
      </c>
      <c r="F14" s="12">
        <v>1</v>
      </c>
      <c r="G14" s="13" t="s">
        <v>8</v>
      </c>
      <c r="H14" s="17">
        <v>24</v>
      </c>
      <c r="I14" s="11" t="s">
        <v>9</v>
      </c>
      <c r="J14" s="11">
        <f t="shared" si="4"/>
        <v>24</v>
      </c>
      <c r="K14" s="17">
        <v>120</v>
      </c>
      <c r="L14" s="11" t="s">
        <v>13</v>
      </c>
      <c r="M14" s="11">
        <v>60</v>
      </c>
      <c r="N14" s="11">
        <f t="shared" si="5"/>
        <v>2</v>
      </c>
      <c r="O14" s="19">
        <v>1250</v>
      </c>
      <c r="P14" s="15">
        <f t="shared" si="6"/>
        <v>3.8399999999999997E-2</v>
      </c>
      <c r="Q14" s="9"/>
      <c r="R14" s="10">
        <v>8</v>
      </c>
      <c r="S14" s="16" t="str">
        <f t="shared" si="0"/>
        <v>mempersiapkan pelaksanaan rapat dinas, upacara bendera, kehumasan, dan keprotokolan</v>
      </c>
      <c r="T14" s="7" t="s">
        <v>18</v>
      </c>
      <c r="U14" s="3">
        <f t="shared" si="1"/>
        <v>24</v>
      </c>
      <c r="V14" s="3">
        <f t="shared" si="2"/>
        <v>2</v>
      </c>
      <c r="W14" s="3">
        <f t="shared" si="3"/>
        <v>1250</v>
      </c>
      <c r="X14" s="3">
        <f t="shared" si="7"/>
        <v>3.8399999999999997E-2</v>
      </c>
    </row>
    <row r="15" spans="2:32" ht="85.5" customHeight="1" thickBot="1" x14ac:dyDescent="0.4">
      <c r="B15" s="10">
        <v>9</v>
      </c>
      <c r="C15" s="24" t="s">
        <v>29</v>
      </c>
      <c r="D15" s="18" t="s">
        <v>16</v>
      </c>
      <c r="E15" s="12" t="s">
        <v>10</v>
      </c>
      <c r="F15" s="12">
        <v>1</v>
      </c>
      <c r="G15" s="13" t="s">
        <v>8</v>
      </c>
      <c r="H15" s="17">
        <v>45</v>
      </c>
      <c r="I15" s="11" t="s">
        <v>9</v>
      </c>
      <c r="J15" s="11">
        <f t="shared" si="4"/>
        <v>45</v>
      </c>
      <c r="K15" s="17">
        <v>120</v>
      </c>
      <c r="L15" s="11" t="s">
        <v>13</v>
      </c>
      <c r="M15" s="11">
        <v>60</v>
      </c>
      <c r="N15" s="11">
        <f t="shared" si="5"/>
        <v>2</v>
      </c>
      <c r="O15" s="19">
        <v>1250</v>
      </c>
      <c r="P15" s="15">
        <f t="shared" si="6"/>
        <v>7.1999999999999995E-2</v>
      </c>
      <c r="Q15" s="9"/>
      <c r="R15" s="10">
        <v>9</v>
      </c>
      <c r="S15" s="16" t="str">
        <f t="shared" si="0"/>
        <v>mengelola sarana dan prasarana serta melakukan urusan rumah tangga</v>
      </c>
      <c r="T15" s="7" t="s">
        <v>16</v>
      </c>
      <c r="U15" s="3">
        <f t="shared" si="1"/>
        <v>45</v>
      </c>
      <c r="V15" s="3">
        <f t="shared" si="2"/>
        <v>2</v>
      </c>
      <c r="W15" s="3">
        <f t="shared" si="3"/>
        <v>1250</v>
      </c>
      <c r="X15" s="3">
        <f t="shared" si="7"/>
        <v>7.1999999999999995E-2</v>
      </c>
    </row>
    <row r="16" spans="2:32" ht="59.5" customHeight="1" thickBot="1" x14ac:dyDescent="0.4">
      <c r="B16" s="10">
        <v>10</v>
      </c>
      <c r="C16" s="24" t="s">
        <v>30</v>
      </c>
      <c r="D16" s="21" t="s">
        <v>17</v>
      </c>
      <c r="E16" s="12" t="s">
        <v>10</v>
      </c>
      <c r="F16" s="12">
        <v>1</v>
      </c>
      <c r="G16" s="13" t="s">
        <v>8</v>
      </c>
      <c r="H16" s="17">
        <v>45</v>
      </c>
      <c r="I16" s="11" t="s">
        <v>9</v>
      </c>
      <c r="J16" s="11">
        <f t="shared" si="4"/>
        <v>45</v>
      </c>
      <c r="K16" s="17">
        <v>600</v>
      </c>
      <c r="L16" s="11" t="s">
        <v>13</v>
      </c>
      <c r="M16" s="11">
        <v>60</v>
      </c>
      <c r="N16" s="11">
        <f t="shared" si="5"/>
        <v>10</v>
      </c>
      <c r="O16" s="21">
        <v>1250</v>
      </c>
      <c r="P16" s="15">
        <f t="shared" si="6"/>
        <v>0.36</v>
      </c>
      <c r="Q16" s="9"/>
      <c r="R16" s="10">
        <v>10</v>
      </c>
      <c r="S16" s="16" t="str">
        <f t="shared" si="0"/>
        <v>mengoordinasikan dan melakukan pemeliharaan kebersihan dan pengelolaan keamanan lingkungan kantor</v>
      </c>
      <c r="T16" s="8" t="s">
        <v>17</v>
      </c>
      <c r="U16" s="3">
        <f t="shared" si="1"/>
        <v>45</v>
      </c>
      <c r="V16" s="3">
        <f t="shared" si="2"/>
        <v>10</v>
      </c>
      <c r="W16" s="3">
        <f t="shared" si="3"/>
        <v>1250</v>
      </c>
      <c r="X16" s="3">
        <f t="shared" si="7"/>
        <v>0.36</v>
      </c>
    </row>
    <row r="17" spans="2:24" ht="53.5" customHeight="1" thickBot="1" x14ac:dyDescent="0.4">
      <c r="B17" s="10">
        <v>11</v>
      </c>
      <c r="C17" s="24" t="s">
        <v>31</v>
      </c>
      <c r="D17" s="18" t="s">
        <v>16</v>
      </c>
      <c r="E17" s="12" t="s">
        <v>10</v>
      </c>
      <c r="F17" s="12">
        <v>1</v>
      </c>
      <c r="G17" s="13" t="s">
        <v>8</v>
      </c>
      <c r="H17" s="17">
        <v>45</v>
      </c>
      <c r="I17" s="11" t="s">
        <v>9</v>
      </c>
      <c r="J17" s="11">
        <f t="shared" si="4"/>
        <v>45</v>
      </c>
      <c r="K17" s="17">
        <v>60</v>
      </c>
      <c r="L17" s="11" t="s">
        <v>13</v>
      </c>
      <c r="M17" s="11">
        <v>60</v>
      </c>
      <c r="N17" s="11">
        <f t="shared" si="5"/>
        <v>1</v>
      </c>
      <c r="O17" s="19">
        <v>1250</v>
      </c>
      <c r="P17" s="15">
        <f t="shared" si="6"/>
        <v>3.5999999999999997E-2</v>
      </c>
      <c r="Q17" s="9"/>
      <c r="R17" s="10">
        <v>11</v>
      </c>
      <c r="S17" s="16" t="str">
        <f t="shared" si="0"/>
        <v>menyiapkan bahan dan menyusun rencana kebutuhan, pemeliharaan dan penghapusan barang, daftar inventarisasi barang serta menyusun laporan barang inventaris</v>
      </c>
      <c r="T17" s="7" t="s">
        <v>16</v>
      </c>
      <c r="U17" s="3">
        <f t="shared" si="1"/>
        <v>45</v>
      </c>
      <c r="V17" s="3">
        <f t="shared" si="2"/>
        <v>1</v>
      </c>
      <c r="W17" s="3">
        <f t="shared" si="3"/>
        <v>1250</v>
      </c>
      <c r="X17" s="3">
        <f t="shared" si="7"/>
        <v>3.5999999999999997E-2</v>
      </c>
    </row>
    <row r="18" spans="2:24" ht="71.5" customHeight="1" thickBot="1" x14ac:dyDescent="0.4">
      <c r="B18" s="10">
        <v>12</v>
      </c>
      <c r="C18" s="24" t="s">
        <v>32</v>
      </c>
      <c r="D18" s="18" t="s">
        <v>16</v>
      </c>
      <c r="E18" s="12" t="s">
        <v>10</v>
      </c>
      <c r="F18" s="12">
        <v>1</v>
      </c>
      <c r="G18" s="13" t="s">
        <v>8</v>
      </c>
      <c r="H18" s="14">
        <v>45</v>
      </c>
      <c r="I18" s="11" t="s">
        <v>9</v>
      </c>
      <c r="J18" s="11">
        <f t="shared" si="4"/>
        <v>45</v>
      </c>
      <c r="K18" s="14">
        <v>300</v>
      </c>
      <c r="L18" s="11" t="s">
        <v>13</v>
      </c>
      <c r="M18" s="11">
        <v>60</v>
      </c>
      <c r="N18" s="11">
        <f t="shared" si="5"/>
        <v>5</v>
      </c>
      <c r="O18" s="19">
        <v>1250</v>
      </c>
      <c r="P18" s="15">
        <f t="shared" si="6"/>
        <v>0.18</v>
      </c>
      <c r="Q18" s="9"/>
      <c r="R18" s="10">
        <v>12</v>
      </c>
      <c r="S18" s="16" t="str">
        <f t="shared" si="0"/>
        <v>menyiapkan bahan dan menyusun administrasi pengadaan, pendistribusian, dan pemeliharaan inventarisasi dan penghapusan barang;</v>
      </c>
      <c r="T18" s="7" t="s">
        <v>16</v>
      </c>
      <c r="U18" s="3">
        <f t="shared" si="1"/>
        <v>45</v>
      </c>
      <c r="V18" s="3">
        <f t="shared" si="2"/>
        <v>5</v>
      </c>
      <c r="W18" s="3">
        <f t="shared" si="3"/>
        <v>1250</v>
      </c>
      <c r="X18" s="3">
        <f t="shared" si="7"/>
        <v>0.18</v>
      </c>
    </row>
    <row r="19" spans="2:24" ht="80.150000000000006" customHeight="1" thickBot="1" x14ac:dyDescent="0.4">
      <c r="B19" s="10">
        <v>13</v>
      </c>
      <c r="C19" s="24" t="s">
        <v>33</v>
      </c>
      <c r="D19" s="18" t="s">
        <v>16</v>
      </c>
      <c r="E19" s="12" t="s">
        <v>10</v>
      </c>
      <c r="F19" s="12">
        <v>1</v>
      </c>
      <c r="G19" s="13" t="s">
        <v>8</v>
      </c>
      <c r="H19" s="17">
        <v>1</v>
      </c>
      <c r="I19" s="11" t="s">
        <v>9</v>
      </c>
      <c r="J19" s="11">
        <f t="shared" si="4"/>
        <v>1</v>
      </c>
      <c r="K19" s="17">
        <v>120</v>
      </c>
      <c r="L19" s="11" t="s">
        <v>13</v>
      </c>
      <c r="M19" s="11">
        <v>60</v>
      </c>
      <c r="N19" s="11">
        <f t="shared" si="5"/>
        <v>2</v>
      </c>
      <c r="O19" s="19">
        <v>1250</v>
      </c>
      <c r="P19" s="15">
        <f t="shared" si="6"/>
        <v>1.6000000000000001E-3</v>
      </c>
      <c r="Q19" s="9"/>
      <c r="R19" s="10">
        <v>13</v>
      </c>
      <c r="S19" s="16" t="str">
        <f t="shared" si="0"/>
        <v>menyiapkan bahan, mengelola dan menghimpun daftar hadir pegawai</v>
      </c>
      <c r="T19" s="7" t="s">
        <v>16</v>
      </c>
      <c r="U19" s="3">
        <f t="shared" si="1"/>
        <v>1</v>
      </c>
      <c r="V19" s="3">
        <f t="shared" si="2"/>
        <v>2</v>
      </c>
      <c r="W19" s="3">
        <f t="shared" si="3"/>
        <v>1250</v>
      </c>
      <c r="X19" s="3">
        <f t="shared" si="7"/>
        <v>1.6000000000000001E-3</v>
      </c>
    </row>
    <row r="20" spans="2:24" ht="46.5" customHeight="1" thickBot="1" x14ac:dyDescent="0.4">
      <c r="B20" s="10">
        <v>14</v>
      </c>
      <c r="C20" s="24" t="s">
        <v>35</v>
      </c>
      <c r="D20" s="18" t="s">
        <v>19</v>
      </c>
      <c r="E20" s="12" t="s">
        <v>10</v>
      </c>
      <c r="F20" s="12">
        <v>1</v>
      </c>
      <c r="G20" s="13" t="s">
        <v>8</v>
      </c>
      <c r="H20" s="17">
        <v>1</v>
      </c>
      <c r="I20" s="11" t="s">
        <v>9</v>
      </c>
      <c r="J20" s="11">
        <f t="shared" si="4"/>
        <v>1</v>
      </c>
      <c r="K20" s="17">
        <v>120</v>
      </c>
      <c r="L20" s="11" t="s">
        <v>13</v>
      </c>
      <c r="M20" s="11">
        <v>60</v>
      </c>
      <c r="N20" s="11">
        <f t="shared" si="5"/>
        <v>2</v>
      </c>
      <c r="O20" s="19">
        <v>1250</v>
      </c>
      <c r="P20" s="11">
        <f t="shared" si="6"/>
        <v>1.6000000000000001E-3</v>
      </c>
      <c r="Q20" s="9"/>
      <c r="R20" s="10">
        <v>14</v>
      </c>
      <c r="S20" s="16" t="str">
        <f t="shared" si="0"/>
        <v>menyiapkan bahan, mengoordinasikan dan memfasilitasi kegiatan organisasi dan tatalaksana;</v>
      </c>
      <c r="T20" s="7" t="s">
        <v>19</v>
      </c>
      <c r="U20" s="3">
        <f t="shared" si="1"/>
        <v>1</v>
      </c>
      <c r="V20" s="3">
        <f t="shared" si="2"/>
        <v>2</v>
      </c>
      <c r="W20" s="3">
        <f t="shared" si="3"/>
        <v>1250</v>
      </c>
      <c r="X20" s="3">
        <f t="shared" si="7"/>
        <v>1.6000000000000001E-3</v>
      </c>
    </row>
    <row r="21" spans="2:24" ht="57" customHeight="1" thickBot="1" x14ac:dyDescent="0.4">
      <c r="B21" s="10">
        <v>15</v>
      </c>
      <c r="C21" s="24" t="s">
        <v>34</v>
      </c>
      <c r="D21" s="21" t="s">
        <v>16</v>
      </c>
      <c r="E21" s="12" t="s">
        <v>10</v>
      </c>
      <c r="F21" s="12">
        <v>1</v>
      </c>
      <c r="G21" s="13" t="s">
        <v>8</v>
      </c>
      <c r="H21" s="17">
        <v>5</v>
      </c>
      <c r="I21" s="11" t="s">
        <v>9</v>
      </c>
      <c r="J21" s="11">
        <f t="shared" si="4"/>
        <v>5</v>
      </c>
      <c r="K21" s="17">
        <v>120</v>
      </c>
      <c r="L21" s="11" t="s">
        <v>13</v>
      </c>
      <c r="M21" s="11">
        <v>60</v>
      </c>
      <c r="N21" s="11">
        <f t="shared" si="5"/>
        <v>2</v>
      </c>
      <c r="O21" s="21">
        <v>1250</v>
      </c>
      <c r="P21" s="15">
        <f t="shared" si="6"/>
        <v>8.0000000000000002E-3</v>
      </c>
      <c r="Q21" s="9"/>
      <c r="R21" s="10">
        <v>15</v>
      </c>
      <c r="S21" s="16" t="str">
        <f t="shared" si="0"/>
        <v>menyiapkan bahan dan mengelola administrasi surat tugas dan perjalanan dinas pegawa</v>
      </c>
      <c r="T21" s="8" t="s">
        <v>16</v>
      </c>
      <c r="U21" s="3">
        <f t="shared" si="1"/>
        <v>5</v>
      </c>
      <c r="V21" s="3">
        <f t="shared" si="2"/>
        <v>2</v>
      </c>
      <c r="W21" s="3">
        <f t="shared" si="3"/>
        <v>1250</v>
      </c>
      <c r="X21" s="3">
        <f t="shared" si="7"/>
        <v>8.0000000000000002E-3</v>
      </c>
    </row>
    <row r="22" spans="2:24" ht="58.5" customHeight="1" thickBot="1" x14ac:dyDescent="0.4">
      <c r="B22" s="10">
        <v>16</v>
      </c>
      <c r="C22" s="24" t="s">
        <v>36</v>
      </c>
      <c r="D22" s="18" t="s">
        <v>16</v>
      </c>
      <c r="E22" s="12" t="s">
        <v>10</v>
      </c>
      <c r="F22" s="12">
        <v>1</v>
      </c>
      <c r="G22" s="13" t="s">
        <v>8</v>
      </c>
      <c r="H22" s="17">
        <v>2</v>
      </c>
      <c r="I22" s="11" t="s">
        <v>9</v>
      </c>
      <c r="J22" s="11">
        <f t="shared" si="4"/>
        <v>2</v>
      </c>
      <c r="K22" s="17">
        <v>60</v>
      </c>
      <c r="L22" s="11" t="s">
        <v>13</v>
      </c>
      <c r="M22" s="11">
        <v>60</v>
      </c>
      <c r="N22" s="11">
        <f t="shared" si="5"/>
        <v>1</v>
      </c>
      <c r="O22" s="19">
        <v>1250</v>
      </c>
      <c r="P22" s="11">
        <f t="shared" si="6"/>
        <v>1.6000000000000001E-3</v>
      </c>
      <c r="Q22" s="9"/>
      <c r="R22" s="10">
        <v>16</v>
      </c>
      <c r="S22" s="16" t="str">
        <f t="shared" si="0"/>
        <v>menyiapkan bahan dan menyusun rencana formasi, informasi jabatan, dan bezetting pegawai</v>
      </c>
      <c r="T22" s="7" t="s">
        <v>16</v>
      </c>
      <c r="U22" s="3">
        <f t="shared" si="1"/>
        <v>2</v>
      </c>
      <c r="V22" s="3">
        <f t="shared" si="2"/>
        <v>1</v>
      </c>
      <c r="W22" s="3">
        <f t="shared" si="3"/>
        <v>1250</v>
      </c>
      <c r="X22" s="3">
        <f t="shared" si="7"/>
        <v>1.6000000000000001E-3</v>
      </c>
    </row>
    <row r="23" spans="2:24" ht="53.5" customHeight="1" thickBot="1" x14ac:dyDescent="0.4">
      <c r="B23" s="10">
        <v>17</v>
      </c>
      <c r="C23" s="24" t="s">
        <v>37</v>
      </c>
      <c r="D23" s="18" t="s">
        <v>20</v>
      </c>
      <c r="E23" s="12" t="s">
        <v>10</v>
      </c>
      <c r="F23" s="12">
        <v>1</v>
      </c>
      <c r="G23" s="13" t="s">
        <v>8</v>
      </c>
      <c r="H23" s="17">
        <v>10</v>
      </c>
      <c r="I23" s="11" t="s">
        <v>9</v>
      </c>
      <c r="J23" s="11">
        <f t="shared" si="4"/>
        <v>10</v>
      </c>
      <c r="K23" s="17">
        <v>60</v>
      </c>
      <c r="L23" s="11" t="s">
        <v>13</v>
      </c>
      <c r="M23" s="11">
        <v>60</v>
      </c>
      <c r="N23" s="11">
        <f t="shared" si="5"/>
        <v>1</v>
      </c>
      <c r="O23" s="19">
        <v>1250</v>
      </c>
      <c r="P23" s="15">
        <f t="shared" si="6"/>
        <v>8.0000000000000002E-3</v>
      </c>
      <c r="Q23" s="9"/>
      <c r="R23" s="10">
        <v>17</v>
      </c>
      <c r="S23" s="16" t="str">
        <f t="shared" si="0"/>
        <v>menyiapkan bahan, dan mengelola administrasi aparatur dan layanan administrasi kepegawaian lainnya;</v>
      </c>
      <c r="T23" s="7" t="s">
        <v>20</v>
      </c>
      <c r="U23" s="3">
        <f t="shared" si="1"/>
        <v>10</v>
      </c>
      <c r="V23" s="3">
        <f t="shared" si="2"/>
        <v>1</v>
      </c>
      <c r="W23" s="3">
        <f t="shared" si="3"/>
        <v>1250</v>
      </c>
      <c r="X23" s="3">
        <f t="shared" si="7"/>
        <v>8.0000000000000002E-3</v>
      </c>
    </row>
    <row r="24" spans="2:24" ht="57" customHeight="1" thickBot="1" x14ac:dyDescent="0.4">
      <c r="B24" s="10">
        <v>18</v>
      </c>
      <c r="C24" s="24" t="s">
        <v>38</v>
      </c>
      <c r="D24" s="21" t="s">
        <v>15</v>
      </c>
      <c r="E24" s="12" t="s">
        <v>10</v>
      </c>
      <c r="F24" s="12">
        <v>1</v>
      </c>
      <c r="G24" s="13" t="s">
        <v>8</v>
      </c>
      <c r="H24" s="22">
        <v>2</v>
      </c>
      <c r="I24" s="11" t="s">
        <v>9</v>
      </c>
      <c r="J24" s="11">
        <f t="shared" si="4"/>
        <v>2</v>
      </c>
      <c r="K24" s="22">
        <v>120</v>
      </c>
      <c r="L24" s="11" t="s">
        <v>13</v>
      </c>
      <c r="M24" s="11">
        <v>60</v>
      </c>
      <c r="N24" s="11">
        <f t="shared" si="5"/>
        <v>2</v>
      </c>
      <c r="O24" s="21">
        <v>1250</v>
      </c>
      <c r="P24" s="15">
        <f t="shared" si="6"/>
        <v>3.2000000000000002E-3</v>
      </c>
      <c r="Q24" s="9"/>
      <c r="R24" s="10">
        <v>18</v>
      </c>
      <c r="S24" s="16" t="str">
        <f t="shared" si="0"/>
        <v>menyiapkan bahan perumusan kebijakan pembinaan, peningkatan kompetensi, disiplin dan kesejahteraan pegawai Aparatur Sipil Negara</v>
      </c>
      <c r="T24" s="8" t="s">
        <v>15</v>
      </c>
      <c r="U24" s="3">
        <f t="shared" si="1"/>
        <v>2</v>
      </c>
      <c r="V24" s="3">
        <f t="shared" si="2"/>
        <v>2</v>
      </c>
      <c r="W24" s="3">
        <f t="shared" si="3"/>
        <v>1250</v>
      </c>
      <c r="X24" s="3">
        <f t="shared" si="7"/>
        <v>3.2000000000000002E-3</v>
      </c>
    </row>
    <row r="25" spans="2:24" ht="45.65" customHeight="1" thickBot="1" x14ac:dyDescent="0.4">
      <c r="B25" s="10">
        <v>19</v>
      </c>
      <c r="C25" s="24" t="s">
        <v>39</v>
      </c>
      <c r="D25" s="11" t="s">
        <v>16</v>
      </c>
      <c r="E25" s="12" t="s">
        <v>10</v>
      </c>
      <c r="F25" s="12">
        <v>1</v>
      </c>
      <c r="G25" s="13" t="s">
        <v>8</v>
      </c>
      <c r="H25" s="22">
        <v>2</v>
      </c>
      <c r="I25" s="11" t="s">
        <v>9</v>
      </c>
      <c r="J25" s="11">
        <f t="shared" ref="J25" si="8">F25*H25</f>
        <v>2</v>
      </c>
      <c r="K25" s="22">
        <v>120</v>
      </c>
      <c r="L25" s="11" t="s">
        <v>13</v>
      </c>
      <c r="M25" s="11">
        <v>60</v>
      </c>
      <c r="N25" s="11">
        <f t="shared" ref="N25" si="9">K25/M25</f>
        <v>2</v>
      </c>
      <c r="O25" s="21">
        <v>1250</v>
      </c>
      <c r="P25" s="15">
        <f t="shared" ref="P25" si="10">J25*N25/O25</f>
        <v>3.2000000000000002E-3</v>
      </c>
      <c r="Q25" s="9"/>
      <c r="R25" s="10">
        <v>19</v>
      </c>
      <c r="S25" s="16" t="str">
        <f t="shared" si="0"/>
        <v>menyelenggarakan koordinasi dan konsultasi dengan Lembaga pemerintah atau nonpemerintah, dalam rangka menyelenggarakan tugas dan fungsi</v>
      </c>
      <c r="T25" s="6" t="s">
        <v>16</v>
      </c>
      <c r="U25" s="3">
        <f t="shared" ref="U25:U27" si="11">J25</f>
        <v>2</v>
      </c>
      <c r="V25" s="3">
        <f t="shared" ref="V25:V27" si="12">N25</f>
        <v>2</v>
      </c>
      <c r="W25" s="3">
        <f t="shared" ref="W25:W27" si="13">O25</f>
        <v>1250</v>
      </c>
      <c r="X25" s="3">
        <f t="shared" ref="X25:X27" si="14">P25</f>
        <v>3.2000000000000002E-3</v>
      </c>
    </row>
    <row r="26" spans="2:24" ht="79.5" customHeight="1" thickBot="1" x14ac:dyDescent="0.4">
      <c r="B26" s="10">
        <v>20</v>
      </c>
      <c r="C26" s="24" t="s">
        <v>40</v>
      </c>
      <c r="D26" s="11" t="s">
        <v>16</v>
      </c>
      <c r="E26" s="12" t="s">
        <v>10</v>
      </c>
      <c r="F26" s="12">
        <v>1</v>
      </c>
      <c r="G26" s="13" t="s">
        <v>8</v>
      </c>
      <c r="H26" s="22">
        <v>2</v>
      </c>
      <c r="I26" s="11" t="s">
        <v>9</v>
      </c>
      <c r="J26" s="11">
        <f t="shared" ref="J26" si="15">F26*H26</f>
        <v>2</v>
      </c>
      <c r="K26" s="22">
        <v>60</v>
      </c>
      <c r="L26" s="11" t="s">
        <v>13</v>
      </c>
      <c r="M26" s="11">
        <v>60</v>
      </c>
      <c r="N26" s="11">
        <f t="shared" ref="N26" si="16">K26/M26</f>
        <v>1</v>
      </c>
      <c r="O26" s="21">
        <v>1250</v>
      </c>
      <c r="P26" s="15">
        <f t="shared" ref="P26" si="17">J26*N26/O26</f>
        <v>1.6000000000000001E-3</v>
      </c>
      <c r="Q26" s="9"/>
      <c r="R26" s="10">
        <v>20</v>
      </c>
      <c r="S26" s="20" t="str">
        <f t="shared" si="0"/>
        <v>menilai kinerja pegawai Aparatur Sipil Negara sesuai dengan ketentuan peraturan perundang-undangan</v>
      </c>
      <c r="T26" s="6" t="s">
        <v>16</v>
      </c>
      <c r="U26" s="3">
        <f t="shared" si="11"/>
        <v>2</v>
      </c>
      <c r="V26" s="3">
        <f t="shared" si="12"/>
        <v>1</v>
      </c>
      <c r="W26" s="3">
        <f t="shared" si="13"/>
        <v>1250</v>
      </c>
      <c r="X26" s="3">
        <f t="shared" si="14"/>
        <v>1.6000000000000001E-3</v>
      </c>
    </row>
    <row r="27" spans="2:24" ht="70" customHeight="1" thickBot="1" x14ac:dyDescent="0.4">
      <c r="B27" s="10">
        <v>21</v>
      </c>
      <c r="C27" s="24" t="s">
        <v>41</v>
      </c>
      <c r="D27" s="11" t="s">
        <v>16</v>
      </c>
      <c r="E27" s="12" t="s">
        <v>10</v>
      </c>
      <c r="F27" s="12">
        <v>1</v>
      </c>
      <c r="G27" s="13" t="s">
        <v>8</v>
      </c>
      <c r="H27" s="22">
        <v>2</v>
      </c>
      <c r="I27" s="11" t="s">
        <v>9</v>
      </c>
      <c r="J27" s="11">
        <f t="shared" ref="J27" si="18">F27*H27</f>
        <v>2</v>
      </c>
      <c r="K27" s="22">
        <v>120</v>
      </c>
      <c r="L27" s="11" t="s">
        <v>13</v>
      </c>
      <c r="M27" s="11">
        <v>60</v>
      </c>
      <c r="N27" s="11">
        <f t="shared" ref="N27" si="19">K27/M27</f>
        <v>2</v>
      </c>
      <c r="O27" s="21">
        <v>1250</v>
      </c>
      <c r="P27" s="15">
        <f t="shared" ref="P27" si="20">J27*N27/O27</f>
        <v>3.2000000000000002E-3</v>
      </c>
      <c r="Q27" s="9"/>
      <c r="R27" s="10">
        <v>21</v>
      </c>
      <c r="S27" s="20" t="str">
        <f t="shared" si="0"/>
        <v>menyusun laporan hasil pelaksanaan tugas Subbagian Umum dan Kepegawaian dan memberikan saran pertimbangan kepada atasan sebagai bahan perumusan kebijakan; dan</v>
      </c>
      <c r="T27" s="6" t="s">
        <v>16</v>
      </c>
      <c r="U27" s="3">
        <f t="shared" si="11"/>
        <v>2</v>
      </c>
      <c r="V27" s="3">
        <f t="shared" si="12"/>
        <v>2</v>
      </c>
      <c r="W27" s="3">
        <f t="shared" si="13"/>
        <v>1250</v>
      </c>
      <c r="X27" s="3">
        <f t="shared" si="14"/>
        <v>3.2000000000000002E-3</v>
      </c>
    </row>
    <row r="28" spans="2:24" ht="71.150000000000006" customHeight="1" thickBot="1" x14ac:dyDescent="0.4">
      <c r="B28" s="10">
        <v>22</v>
      </c>
      <c r="C28" s="24" t="s">
        <v>42</v>
      </c>
      <c r="D28" s="11" t="s">
        <v>17</v>
      </c>
      <c r="E28" s="13"/>
      <c r="F28" s="13"/>
      <c r="G28" s="13" t="s">
        <v>8</v>
      </c>
      <c r="H28" s="23">
        <v>0</v>
      </c>
      <c r="I28" s="11" t="s">
        <v>9</v>
      </c>
      <c r="J28" s="13"/>
      <c r="K28" s="23">
        <v>0</v>
      </c>
      <c r="L28" s="11" t="s">
        <v>13</v>
      </c>
      <c r="M28" s="11">
        <v>60</v>
      </c>
      <c r="N28" s="11">
        <f t="shared" si="5"/>
        <v>0</v>
      </c>
      <c r="O28" s="21">
        <v>1250</v>
      </c>
      <c r="P28" s="13"/>
      <c r="Q28" s="9"/>
      <c r="R28" s="10">
        <v>22</v>
      </c>
      <c r="S28" s="20" t="str">
        <f t="shared" si="0"/>
        <v>menyelenggarakan tugas kedinasan lain yang diperintahkan oleh pimpinan baik lisan maupun tertulis untuk mendukung kelancaran pelaksanaan tugas</v>
      </c>
      <c r="T28" s="6" t="s">
        <v>17</v>
      </c>
      <c r="U28" s="3">
        <f t="shared" ref="U28" si="21">J28</f>
        <v>0</v>
      </c>
      <c r="V28" s="3">
        <f t="shared" ref="V28" si="22">N28</f>
        <v>0</v>
      </c>
      <c r="W28" s="3">
        <f t="shared" ref="W28" si="23">O28</f>
        <v>1250</v>
      </c>
      <c r="X28" s="3">
        <f t="shared" ref="X28" si="24">P28</f>
        <v>0</v>
      </c>
    </row>
    <row r="30" spans="2:24" x14ac:dyDescent="0.35">
      <c r="X30" s="27">
        <f>SUM(X7:X28)</f>
        <v>1.1526000000000005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Kasubag kepeg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2024-09-09T13:20:45Z</dcterms:modified>
</cp:coreProperties>
</file>